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772d24796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6赛季" sheetId="1" r:id="Rc21ed0f1a3234e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667085"/>
      <x:name val="Carlito"/>
    </x:font>
    <x:font>
      <x:b/>
      <x:sz val="10"/>
      <x:color rgb="FFFFFFFF"/>
      <x:name val="Carlito"/>
    </x:font>
    <x:font>
      <x:sz val="10"/>
      <x:color rgb="FF071A3D"/>
      <x:name val="Carlito"/>
    </x:font>
    <x:font>
      <x:b/>
      <x:sz val="10"/>
      <x:color rgb="FF071A3D"/>
      <x:name val="Carlito"/>
    </x:font>
    <x:font>
      <x:sz val="9"/>
      <x:color rgb="FF667085"/>
      <x:name val="Carlito"/>
    </x:font>
    <x:font>
      <x:b/>
      <x:sz val="10"/>
      <x:color rgb="FF2F45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71A3D"/>
      </x:patternFill>
    </x:fill>
    <x:fill>
      <x:patternFill patternType="solid">
        <x:fgColor rgb="FFEEF0FF"/>
      </x:patternFill>
    </x:fill>
    <x:fill>
      <x:patternFill patternType="solid">
        <x:fgColor rgb="FF2F45FF"/>
      </x:patternFill>
    </x:fill>
  </x:fills>
  <x:borders count="7">
    <x:border/>
    <x:border>
      <x:right style="thin">
        <x:color rgb="FF7381FF"/>
      </x:right>
    </x:border>
    <x:border>
      <x:left style="thin">
        <x:color rgb="FF7381FF"/>
      </x:left>
      <x:right style="thin">
        <x:color rgb="FF7381FF"/>
      </x:right>
    </x:border>
    <x:border>
      <x:left style="thin">
        <x:color rgb="FF7381FF"/>
      </x:left>
    </x:border>
    <x:border>
      <x:left style="thin">
        <x:color rgb="FFBFC8D8"/>
      </x:left>
      <x:top style="thin">
        <x:color rgb="FFBFC8D8"/>
      </x:top>
      <x:bottom style="thin">
        <x:color rgb="FFBFC8D8"/>
      </x:bottom>
    </x:border>
    <x:border>
      <x:top style="thin">
        <x:color rgb="FFBFC8D8"/>
      </x:top>
      <x:bottom style="thin">
        <x:color rgb="FFBFC8D8"/>
      </x:bottom>
    </x:border>
    <x:border>
      <x:right style="thin">
        <x:color rgb="FFBFC8D8"/>
      </x:right>
      <x:top style="thin">
        <x:color rgb="FFBFC8D8"/>
      </x:top>
      <x:bottom style="thin">
        <x:color rgb="FFBFC8D8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horizontal="left" vertical="center"/>
    </x:xf>
    <x:xf numFmtId="0" fontId="5" fillId="0" borderId="0" xfId="0" applyNumberFormat="1" applyFont="1" applyFill="1" applyBorder="1" applyAlignment="1">
      <x:alignment horizontal="left" vertical="center"/>
    </x:xf>
    <x:xf numFmtId="0" fontId="6" fillId="0" borderId="0" xfId="0" applyNumberFormat="1" applyFont="1" applyFill="1" applyBorder="1" applyAlignment="1">
      <x:alignment horizontal="left" vertical="center"/>
    </x:xf>
    <x:xf numFmtId="200" fontId="4" fillId="0" borderId="0" xfId="0" applyNumberFormat="1" applyFont="1" applyFill="1" applyBorder="1" applyAlignment="1">
      <x:alignment horizontal="center" vertical="center"/>
    </x:xf>
    <x:xf numFmtId="200" fontId="7" fillId="0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  <x:xf numFmtId="0" fontId="5" fillId="3" borderId="6" xfId="0" applyNumberFormat="1" applyFont="1" applyFill="1" applyBorder="1"/>
    <x:xf numFmtId="0" fontId="5" fillId="3" borderId="4" xfId="0" applyNumberFormat="1" applyFont="1" applyFill="1" applyBorder="1" applyAlignment="1">
      <x:alignment horizontal="center"/>
    </x:xf>
    <x:xf numFmtId="0" fontId="5" fillId="3" borderId="5" xfId="0" applyNumberFormat="1" applyFont="1" applyFill="1" applyBorder="1" applyAlignment="1">
      <x:alignment horizontal="center"/>
    </x:xf>
    <x:xf numFmtId="0" fontId="5" fillId="3" borderId="6" xfId="0" applyNumberFormat="1" applyFont="1" applyFill="1" applyBorder="1" applyAlignment="1">
      <x:alignment horizontal="center"/>
    </x:xf>
    <x:xf numFmtId="0" fontId="5" fillId="3" borderId="4" xfId="0" applyNumberFormat="1" applyFont="1" applyFill="1" applyBorder="1" applyAlignment="1">
      <x:alignment horizontal="center" vertic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6641fcf024e70" /><Relationship Type="http://schemas.openxmlformats.org/officeDocument/2006/relationships/theme" Target="/xl/theme/theme1.xml" Id="R6032a082396946ba" /><Relationship Type="http://schemas.openxmlformats.org/officeDocument/2006/relationships/sharedStrings" Target="/xl/sharedStrings.xml" Id="R77ce0501f54d4d4f" /><Relationship Type="http://schemas.openxmlformats.org/officeDocument/2006/relationships/worksheet" Target="/xl/worksheets/sheet1.xml" Id="Rc21ed0f1a3234e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3" hidden="0" customWidth="1"/>
    <x:col min="3" max="3" width="15" hidden="0" customWidth="1"/>
    <x:col min="4" max="4" width="16" hidden="0" customWidth="1"/>
    <x:col min="5" max="5" width="9" hidden="0" customWidth="1"/>
    <x:col min="6" max="6" width="9" hidden="0" customWidth="1"/>
    <x:col min="7" max="7" width="9" hidden="0" customWidth="1"/>
    <x:col min="8" max="8" width="12" hidden="0" customWidth="1"/>
    <x:col min="9" max="9" width="12" hidden="0" customWidth="1"/>
    <x:col min="10" max="10" width="10" hidden="0" customWidth="1"/>
  </x:cols>
  <x:sheetData>
    <x:row r="1" ht="36" customHeight="1">
      <x:c r="A1" s="4" t="str">
        <x:v>CACA United · 2026 赛季球员数据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4" customHeight="1">
      <x:c r="A2" s="8" t="str">
        <x:v>数据截至 2026-08-30 · 仅显示本赛季有出场记录的球员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4" ht="25" customHeight="1">
      <x:c r="A4" s="17" t="str">
        <x:v>排名</x:v>
      </x:c>
      <x:c r="B4" s="18" t="str">
        <x:v>球员</x:v>
      </x:c>
      <x:c r="C4" s="18" t="str">
        <x:v>昵称</x:v>
      </x:c>
      <x:c r="D4" s="18" t="str">
        <x:v>位置</x:v>
      </x:c>
      <x:c r="E4" s="18" t="str">
        <x:v>出场</x:v>
      </x:c>
      <x:c r="F4" s="18" t="str">
        <x:v>进球</x:v>
      </x:c>
      <x:c r="G4" s="18" t="str">
        <x:v>助攻</x:v>
      </x:c>
      <x:c r="H4" s="18" t="str">
        <x:v>场均进球</x:v>
      </x:c>
      <x:c r="I4" s="18" t="str">
        <x:v>场均助攻</x:v>
      </x:c>
      <x:c r="J4" s="19" t="str">
        <x:v>评分</x:v>
      </x:c>
    </x:row>
    <x:row r="5" ht="23" customHeight="1">
      <x:c r="A5" s="22" t="n">
        <x:v>1</x:v>
      </x:c>
      <x:c r="B5" s="24" t="str">
        <x:v>石晔</x:v>
      </x:c>
      <x:c r="C5" s="25" t="str">
        <x:v>Rock Yeah</x:v>
      </x:c>
      <x:c r="D5" s="23" t="str">
        <x:v>中场</x:v>
      </x:c>
      <x:c r="E5" s="22" t="n">
        <x:v>16</x:v>
      </x:c>
      <x:c r="F5" s="22" t="n">
        <x:v>38</x:v>
      </x:c>
      <x:c r="G5" s="22" t="n">
        <x:v>10</x:v>
      </x:c>
      <x:c r="H5" s="26" t="n">
        <x:f>IF(E5=0,0,F5/E5)</x:f>
        <x:v>2.375</x:v>
      </x:c>
      <x:c r="I5" s="26" t="n">
        <x:f>IF(E5=0,0,G5/E5)</x:f>
        <x:v>0.625</x:v>
      </x:c>
      <x:c r="J5" s="27" t="n">
        <x:f>IF(E5=0,0,(F5*2+G5)/E5)</x:f>
        <x:v>5.375</x:v>
      </x:c>
    </x:row>
    <x:row r="6" ht="23" customHeight="1">
      <x:c r="A6" s="22" t="n">
        <x:v>2</x:v>
      </x:c>
      <x:c r="B6" s="24" t="str">
        <x:v>传奇</x:v>
      </x:c>
      <x:c r="C6" s="25" t="str"/>
      <x:c r="D6" s="23" t="str">
        <x:v>前锋</x:v>
      </x:c>
      <x:c r="E6" s="22" t="n">
        <x:v>14</x:v>
      </x:c>
      <x:c r="F6" s="22" t="n">
        <x:v>16</x:v>
      </x:c>
      <x:c r="G6" s="22" t="n">
        <x:v>18</x:v>
      </x:c>
      <x:c r="H6" s="26" t="n">
        <x:f>IF(E6=0,0,F6/E6)</x:f>
        <x:v>1.1428571428571428</x:v>
      </x:c>
      <x:c r="I6" s="26" t="n">
        <x:f>IF(E6=0,0,G6/E6)</x:f>
        <x:v>1.2857142857142858</x:v>
      </x:c>
      <x:c r="J6" s="27" t="n">
        <x:f>IF(E6=0,0,(F6*2+G6)/E6)</x:f>
        <x:v>3.5714285714285716</x:v>
      </x:c>
    </x:row>
    <x:row r="7" ht="23" customHeight="1">
      <x:c r="A7" s="22" t="n">
        <x:v>3</x:v>
      </x:c>
      <x:c r="B7" s="24" t="str">
        <x:v>张璐</x:v>
      </x:c>
      <x:c r="C7" s="25" t="str"/>
      <x:c r="D7" s="23" t="str">
        <x:v>前锋</x:v>
      </x:c>
      <x:c r="E7" s="22" t="n">
        <x:v>7</x:v>
      </x:c>
      <x:c r="F7" s="22" t="n">
        <x:v>7</x:v>
      </x:c>
      <x:c r="G7" s="22" t="n">
        <x:v>6</x:v>
      </x:c>
      <x:c r="H7" s="26" t="n">
        <x:f>IF(E7=0,0,F7/E7)</x:f>
        <x:v>1</x:v>
      </x:c>
      <x:c r="I7" s="26" t="n">
        <x:f>IF(E7=0,0,G7/E7)</x:f>
        <x:v>0.8571428571428571</x:v>
      </x:c>
      <x:c r="J7" s="27" t="n">
        <x:f>IF(E7=0,0,(F7*2+G7)/E7)</x:f>
        <x:v>2.857142857142857</x:v>
      </x:c>
    </x:row>
    <x:row r="8" ht="23" customHeight="1">
      <x:c r="A8" s="22" t="n">
        <x:v>4</x:v>
      </x:c>
      <x:c r="B8" s="24" t="str">
        <x:v>周潍</x:v>
      </x:c>
      <x:c r="C8" s="25" t="str">
        <x:v>ZW</x:v>
      </x:c>
      <x:c r="D8" s="23" t="str">
        <x:v>中场</x:v>
      </x:c>
      <x:c r="E8" s="22" t="n">
        <x:v>21</x:v>
      </x:c>
      <x:c r="F8" s="22" t="n">
        <x:v>13</x:v>
      </x:c>
      <x:c r="G8" s="22" t="n">
        <x:v>25</x:v>
      </x:c>
      <x:c r="H8" s="26" t="n">
        <x:f>IF(E8=0,0,F8/E8)</x:f>
        <x:v>0.6190476190476191</x:v>
      </x:c>
      <x:c r="I8" s="26" t="n">
        <x:f>IF(E8=0,0,G8/E8)</x:f>
        <x:v>1.1904761904761905</x:v>
      </x:c>
      <x:c r="J8" s="27" t="n">
        <x:f>IF(E8=0,0,(F8*2+G8)/E8)</x:f>
        <x:v>2.4285714285714284</x:v>
      </x:c>
    </x:row>
    <x:row r="9" ht="23" customHeight="1">
      <x:c r="A9" s="22" t="n">
        <x:v>5</x:v>
      </x:c>
      <x:c r="B9" s="24" t="str">
        <x:v>孙海平</x:v>
      </x:c>
      <x:c r="C9" s="25" t="str">
        <x:v>Hysen</x:v>
      </x:c>
      <x:c r="D9" s="23" t="str">
        <x:v>中场</x:v>
      </x:c>
      <x:c r="E9" s="22" t="n">
        <x:v>20</x:v>
      </x:c>
      <x:c r="F9" s="22" t="n">
        <x:v>15</x:v>
      </x:c>
      <x:c r="G9" s="22" t="n">
        <x:v>12</x:v>
      </x:c>
      <x:c r="H9" s="26" t="n">
        <x:f>IF(E9=0,0,F9/E9)</x:f>
        <x:v>0.75</x:v>
      </x:c>
      <x:c r="I9" s="26" t="n">
        <x:f>IF(E9=0,0,G9/E9)</x:f>
        <x:v>0.6</x:v>
      </x:c>
      <x:c r="J9" s="27" t="n">
        <x:f>IF(E9=0,0,(F9*2+G9)/E9)</x:f>
        <x:v>2.1</x:v>
      </x:c>
    </x:row>
    <x:row r="10" ht="23" customHeight="1">
      <x:c r="A10" s="22" t="n">
        <x:v>6</x:v>
      </x:c>
      <x:c r="B10" s="24" t="str">
        <x:v>张琦</x:v>
      </x:c>
      <x:c r="C10" s="25" t="str">
        <x:v>刚过三十</x:v>
      </x:c>
      <x:c r="D10" s="23" t="str">
        <x:v>前锋</x:v>
      </x:c>
      <x:c r="E10" s="22" t="n">
        <x:v>22</x:v>
      </x:c>
      <x:c r="F10" s="22" t="n">
        <x:v>16</x:v>
      </x:c>
      <x:c r="G10" s="22" t="n">
        <x:v>12</x:v>
      </x:c>
      <x:c r="H10" s="26" t="n">
        <x:f>IF(E10=0,0,F10/E10)</x:f>
        <x:v>0.7272727272727273</x:v>
      </x:c>
      <x:c r="I10" s="26" t="n">
        <x:f>IF(E10=0,0,G10/E10)</x:f>
        <x:v>0.5454545454545454</x:v>
      </x:c>
      <x:c r="J10" s="27" t="n">
        <x:f>IF(E10=0,0,(F10*2+G10)/E10)</x:f>
        <x:v>2</x:v>
      </x:c>
    </x:row>
    <x:row r="11" ht="23" customHeight="1">
      <x:c r="A11" s="22" t="n">
        <x:v>7</x:v>
      </x:c>
      <x:c r="B11" s="24" t="str">
        <x:v>马指导</x:v>
      </x:c>
      <x:c r="C11" s="25" t="str"/>
      <x:c r="D11" s="23" t="str">
        <x:v>中卫/前锋</x:v>
      </x:c>
      <x:c r="E11" s="22" t="n">
        <x:v>22</x:v>
      </x:c>
      <x:c r="F11" s="22" t="n">
        <x:v>20</x:v>
      </x:c>
      <x:c r="G11" s="22" t="n">
        <x:v>1</x:v>
      </x:c>
      <x:c r="H11" s="26" t="n">
        <x:f>IF(E11=0,0,F11/E11)</x:f>
        <x:v>0.9090909090909091</x:v>
      </x:c>
      <x:c r="I11" s="26" t="n">
        <x:f>IF(E11=0,0,G11/E11)</x:f>
        <x:v>0.045454545454545456</x:v>
      </x:c>
      <x:c r="J11" s="27" t="n">
        <x:f>IF(E11=0,0,(F11*2+G11)/E11)</x:f>
        <x:v>1.8636363636363635</x:v>
      </x:c>
    </x:row>
    <x:row r="12" ht="23" customHeight="1">
      <x:c r="A12" s="22" t="n">
        <x:v>8</x:v>
      </x:c>
      <x:c r="B12" s="24" t="str">
        <x:v>徐致远</x:v>
      </x:c>
      <x:c r="C12" s="25" t="str"/>
      <x:c r="D12" s="23" t="str">
        <x:v>—</x:v>
      </x:c>
      <x:c r="E12" s="22" t="n">
        <x:v>7</x:v>
      </x:c>
      <x:c r="F12" s="22" t="n">
        <x:v>5</x:v>
      </x:c>
      <x:c r="G12" s="22" t="n">
        <x:v>3</x:v>
      </x:c>
      <x:c r="H12" s="26" t="n">
        <x:f>IF(E12=0,0,F12/E12)</x:f>
        <x:v>0.7142857142857143</x:v>
      </x:c>
      <x:c r="I12" s="26" t="n">
        <x:f>IF(E12=0,0,G12/E12)</x:f>
        <x:v>0.42857142857142855</x:v>
      </x:c>
      <x:c r="J12" s="27" t="n">
        <x:f>IF(E12=0,0,(F12*2+G12)/E12)</x:f>
        <x:v>1.8571428571428572</x:v>
      </x:c>
    </x:row>
    <x:row r="13" ht="23" customHeight="1">
      <x:c r="A13" s="22" t="n">
        <x:v>9</x:v>
      </x:c>
      <x:c r="B13" s="24" t="str">
        <x:v>朱喆</x:v>
      </x:c>
      <x:c r="C13" s="25" t="str">
        <x:v>ZZhe</x:v>
      </x:c>
      <x:c r="D13" s="23" t="str">
        <x:v>中场</x:v>
      </x:c>
      <x:c r="E13" s="22" t="n">
        <x:v>5</x:v>
      </x:c>
      <x:c r="F13" s="22" t="n">
        <x:v>3</x:v>
      </x:c>
      <x:c r="G13" s="22" t="n">
        <x:v>3</x:v>
      </x:c>
      <x:c r="H13" s="26" t="n">
        <x:f>IF(E13=0,0,F13/E13)</x:f>
        <x:v>0.6</x:v>
      </x:c>
      <x:c r="I13" s="26" t="n">
        <x:f>IF(E13=0,0,G13/E13)</x:f>
        <x:v>0.6</x:v>
      </x:c>
      <x:c r="J13" s="27" t="n">
        <x:f>IF(E13=0,0,(F13*2+G13)/E13)</x:f>
        <x:v>1.8</x:v>
      </x:c>
    </x:row>
    <x:row r="14" ht="23" customHeight="1">
      <x:c r="A14" s="22" t="n">
        <x:v>10</x:v>
      </x:c>
      <x:c r="B14" s="24" t="str">
        <x:v>刘强</x:v>
      </x:c>
      <x:c r="C14" s="25" t="str">
        <x:v>Chris</x:v>
      </x:c>
      <x:c r="D14" s="23" t="str">
        <x:v>中场</x:v>
      </x:c>
      <x:c r="E14" s="22" t="n">
        <x:v>7</x:v>
      </x:c>
      <x:c r="F14" s="22" t="n">
        <x:v>4</x:v>
      </x:c>
      <x:c r="G14" s="22" t="n">
        <x:v>4</x:v>
      </x:c>
      <x:c r="H14" s="26" t="n">
        <x:f>IF(E14=0,0,F14/E14)</x:f>
        <x:v>0.5714285714285714</x:v>
      </x:c>
      <x:c r="I14" s="26" t="n">
        <x:f>IF(E14=0,0,G14/E14)</x:f>
        <x:v>0.5714285714285714</x:v>
      </x:c>
      <x:c r="J14" s="27" t="n">
        <x:f>IF(E14=0,0,(F14*2+G14)/E14)</x:f>
        <x:v>1.7142857142857142</x:v>
      </x:c>
    </x:row>
    <x:row r="15" ht="23" customHeight="1">
      <x:c r="A15" s="22" t="n">
        <x:v>11</x:v>
      </x:c>
      <x:c r="B15" s="24" t="str">
        <x:v>刘恩斌</x:v>
      </x:c>
      <x:c r="C15" s="25" t="str">
        <x:v>豸足</x:v>
      </x:c>
      <x:c r="D15" s="23" t="str">
        <x:v>前锋</x:v>
      </x:c>
      <x:c r="E15" s="22" t="n">
        <x:v>2</x:v>
      </x:c>
      <x:c r="F15" s="22" t="n">
        <x:v>1</x:v>
      </x:c>
      <x:c r="G15" s="22" t="n">
        <x:v>1</x:v>
      </x:c>
      <x:c r="H15" s="26" t="n">
        <x:f>IF(E15=0,0,F15/E15)</x:f>
        <x:v>0.5</x:v>
      </x:c>
      <x:c r="I15" s="26" t="n">
        <x:f>IF(E15=0,0,G15/E15)</x:f>
        <x:v>0.5</x:v>
      </x:c>
      <x:c r="J15" s="27" t="n">
        <x:f>IF(E15=0,0,(F15*2+G15)/E15)</x:f>
        <x:v>1.5</x:v>
      </x:c>
    </x:row>
    <x:row r="16" ht="23" customHeight="1">
      <x:c r="A16" s="22" t="n">
        <x:v>12</x:v>
      </x:c>
      <x:c r="B16" s="24" t="str">
        <x:v>主席</x:v>
      </x:c>
      <x:c r="C16" s="25" t="str">
        <x:v>少爷</x:v>
      </x:c>
      <x:c r="D16" s="23" t="str">
        <x:v>边卫</x:v>
      </x:c>
      <x:c r="E16" s="22" t="n">
        <x:v>26</x:v>
      </x:c>
      <x:c r="F16" s="22" t="n">
        <x:v>7</x:v>
      </x:c>
      <x:c r="G16" s="22" t="n">
        <x:v>17</x:v>
      </x:c>
      <x:c r="H16" s="26" t="n">
        <x:f>IF(E16=0,0,F16/E16)</x:f>
        <x:v>0.2692307692307692</x:v>
      </x:c>
      <x:c r="I16" s="26" t="n">
        <x:f>IF(E16=0,0,G16/E16)</x:f>
        <x:v>0.6538461538461539</x:v>
      </x:c>
      <x:c r="J16" s="27" t="n">
        <x:f>IF(E16=0,0,(F16*2+G16)/E16)</x:f>
        <x:v>1.1923076923076923</x:v>
      </x:c>
    </x:row>
    <x:row r="17" ht="23" customHeight="1">
      <x:c r="A17" s="22" t="n">
        <x:v>13</x:v>
      </x:c>
      <x:c r="B17" s="24" t="str">
        <x:v>李吉</x:v>
      </x:c>
      <x:c r="C17" s="25" t="str"/>
      <x:c r="D17" s="23" t="str">
        <x:v>边卫</x:v>
      </x:c>
      <x:c r="E17" s="22" t="n">
        <x:v>2</x:v>
      </x:c>
      <x:c r="F17" s="22" t="n">
        <x:v>1</x:v>
      </x:c>
      <x:c r="G17" s="22" t="n">
        <x:v>0</x:v>
      </x:c>
      <x:c r="H17" s="26" t="n">
        <x:f>IF(E17=0,0,F17/E17)</x:f>
        <x:v>0.5</x:v>
      </x:c>
      <x:c r="I17" s="26" t="n">
        <x:f>IF(E17=0,0,G17/E17)</x:f>
        <x:v>0</x:v>
      </x:c>
      <x:c r="J17" s="27" t="n">
        <x:f>IF(E17=0,0,(F17*2+G17)/E17)</x:f>
        <x:v>1</x:v>
      </x:c>
    </x:row>
    <x:row r="18" ht="23" customHeight="1">
      <x:c r="A18" s="22" t="n">
        <x:v>14</x:v>
      </x:c>
      <x:c r="B18" s="24" t="str">
        <x:v>朱懿</x:v>
      </x:c>
      <x:c r="C18" s="25" t="str"/>
      <x:c r="D18" s="23" t="str">
        <x:v>边卫</x:v>
      </x:c>
      <x:c r="E18" s="22" t="n">
        <x:v>25</x:v>
      </x:c>
      <x:c r="F18" s="22" t="n">
        <x:v>7</x:v>
      </x:c>
      <x:c r="G18" s="22" t="n">
        <x:v>10</x:v>
      </x:c>
      <x:c r="H18" s="26" t="n">
        <x:f>IF(E18=0,0,F18/E18)</x:f>
        <x:v>0.28</x:v>
      </x:c>
      <x:c r="I18" s="26" t="n">
        <x:f>IF(E18=0,0,G18/E18)</x:f>
        <x:v>0.4</x:v>
      </x:c>
      <x:c r="J18" s="27" t="n">
        <x:f>IF(E18=0,0,(F18*2+G18)/E18)</x:f>
        <x:v>0.96</x:v>
      </x:c>
    </x:row>
    <x:row r="19" ht="23" customHeight="1">
      <x:c r="A19" s="22" t="n">
        <x:v>15</x:v>
      </x:c>
      <x:c r="B19" s="24" t="str">
        <x:v>吴军</x:v>
      </x:c>
      <x:c r="C19" s="25" t="str"/>
      <x:c r="D19" s="23" t="str">
        <x:v>中卫/前锋</x:v>
      </x:c>
      <x:c r="E19" s="22" t="n">
        <x:v>13</x:v>
      </x:c>
      <x:c r="F19" s="22" t="n">
        <x:v>4</x:v>
      </x:c>
      <x:c r="G19" s="22" t="n">
        <x:v>1</x:v>
      </x:c>
      <x:c r="H19" s="26" t="n">
        <x:f>IF(E19=0,0,F19/E19)</x:f>
        <x:v>0.3076923076923077</x:v>
      </x:c>
      <x:c r="I19" s="26" t="n">
        <x:f>IF(E19=0,0,G19/E19)</x:f>
        <x:v>0.07692307692307693</x:v>
      </x:c>
      <x:c r="J19" s="27" t="n">
        <x:f>IF(E19=0,0,(F19*2+G19)/E19)</x:f>
        <x:v>0.6923076923076923</x:v>
      </x:c>
    </x:row>
    <x:row r="20" ht="23" customHeight="1">
      <x:c r="A20" s="22" t="n">
        <x:v>16</x:v>
      </x:c>
      <x:c r="B20" s="24" t="str">
        <x:v>于欣</x:v>
      </x:c>
      <x:c r="C20" s="25" t="str"/>
      <x:c r="D20" s="23" t="str">
        <x:v>中场</x:v>
      </x:c>
      <x:c r="E20" s="22" t="n">
        <x:v>16</x:v>
      </x:c>
      <x:c r="F20" s="22" t="n">
        <x:v>3</x:v>
      </x:c>
      <x:c r="G20" s="22" t="n">
        <x:v>3</x:v>
      </x:c>
      <x:c r="H20" s="26" t="n">
        <x:f>IF(E20=0,0,F20/E20)</x:f>
        <x:v>0.1875</x:v>
      </x:c>
      <x:c r="I20" s="26" t="n">
        <x:f>IF(E20=0,0,G20/E20)</x:f>
        <x:v>0.1875</x:v>
      </x:c>
      <x:c r="J20" s="27" t="n">
        <x:f>IF(E20=0,0,(F20*2+G20)/E20)</x:f>
        <x:v>0.5625</x:v>
      </x:c>
    </x:row>
    <x:row r="21" ht="23" customHeight="1">
      <x:c r="A21" s="22" t="n">
        <x:v>17</x:v>
      </x:c>
      <x:c r="B21" s="24" t="str">
        <x:v>陈汉武</x:v>
      </x:c>
      <x:c r="C21" s="25" t="str">
        <x:v>汉武大帝</x:v>
      </x:c>
      <x:c r="D21" s="23" t="str">
        <x:v>万金油</x:v>
      </x:c>
      <x:c r="E21" s="22" t="n">
        <x:v>10</x:v>
      </x:c>
      <x:c r="F21" s="22" t="n">
        <x:v>2</x:v>
      </x:c>
      <x:c r="G21" s="22" t="n">
        <x:v>1</x:v>
      </x:c>
      <x:c r="H21" s="26" t="n">
        <x:f>IF(E21=0,0,F21/E21)</x:f>
        <x:v>0.2</x:v>
      </x:c>
      <x:c r="I21" s="26" t="n">
        <x:f>IF(E21=0,0,G21/E21)</x:f>
        <x:v>0.1</x:v>
      </x:c>
      <x:c r="J21" s="27" t="n">
        <x:f>IF(E21=0,0,(F21*2+G21)/E21)</x:f>
        <x:v>0.5</x:v>
      </x:c>
    </x:row>
    <x:row r="22" ht="23" customHeight="1">
      <x:c r="A22" s="22" t="n">
        <x:v>18</x:v>
      </x:c>
      <x:c r="B22" s="24" t="str">
        <x:v>刘若磊</x:v>
      </x:c>
      <x:c r="C22" s="25" t="str">
        <x:v>刘RL</x:v>
      </x:c>
      <x:c r="D22" s="23" t="str">
        <x:v>边卫</x:v>
      </x:c>
      <x:c r="E22" s="22" t="n">
        <x:v>2</x:v>
      </x:c>
      <x:c r="F22" s="22" t="n">
        <x:v>0</x:v>
      </x:c>
      <x:c r="G22" s="22" t="n">
        <x:v>1</x:v>
      </x:c>
      <x:c r="H22" s="26" t="n">
        <x:f>IF(E22=0,0,F22/E22)</x:f>
        <x:v>0</x:v>
      </x:c>
      <x:c r="I22" s="26" t="n">
        <x:f>IF(E22=0,0,G22/E22)</x:f>
        <x:v>0.5</x:v>
      </x:c>
      <x:c r="J22" s="27" t="n">
        <x:f>IF(E22=0,0,(F22*2+G22)/E22)</x:f>
        <x:v>0.5</x:v>
      </x:c>
    </x:row>
    <x:row r="23" ht="23" customHeight="1">
      <x:c r="A23" s="22" t="n">
        <x:v>19</x:v>
      </x:c>
      <x:c r="B23" s="24" t="str">
        <x:v>王欣</x:v>
      </x:c>
      <x:c r="C23" s="25" t="str">
        <x:v>simba</x:v>
      </x:c>
      <x:c r="D23" s="23" t="str">
        <x:v>门将/后卫</x:v>
      </x:c>
      <x:c r="E23" s="22" t="n">
        <x:v>9</x:v>
      </x:c>
      <x:c r="F23" s="22" t="n">
        <x:v>0</x:v>
      </x:c>
      <x:c r="G23" s="22" t="n">
        <x:v>1</x:v>
      </x:c>
      <x:c r="H23" s="26" t="n">
        <x:f>IF(E23=0,0,F23/E23)</x:f>
        <x:v>0</x:v>
      </x:c>
      <x:c r="I23" s="26" t="n">
        <x:f>IF(E23=0,0,G23/E23)</x:f>
        <x:v>0.1111111111111111</x:v>
      </x:c>
      <x:c r="J23" s="27" t="n">
        <x:f>IF(E23=0,0,(F23*2+G23)/E23)</x:f>
        <x:v>0.1111111111111111</x:v>
      </x:c>
    </x:row>
    <x:row r="24" ht="23" customHeight="1">
      <x:c r="A24" s="22" t="n">
        <x:v>20</x:v>
      </x:c>
      <x:c r="B24" s="24" t="str">
        <x:v>倪文彬</x:v>
      </x:c>
      <x:c r="C24" s="25" t="str">
        <x:v>Nemo</x:v>
      </x:c>
      <x:c r="D24" s="23" t="str">
        <x:v>边卫</x:v>
      </x:c>
      <x:c r="E24" s="22" t="n">
        <x:v>2</x:v>
      </x:c>
      <x:c r="F24" s="22" t="n">
        <x:v>0</x:v>
      </x:c>
      <x:c r="G24" s="22" t="n">
        <x:v>0</x:v>
      </x:c>
      <x:c r="H24" s="26" t="n">
        <x:f>IF(E24=0,0,F24/E24)</x:f>
        <x:v>0</x:v>
      </x:c>
      <x:c r="I24" s="26" t="n">
        <x:f>IF(E24=0,0,G24/E24)</x:f>
        <x:v>0</x:v>
      </x:c>
      <x:c r="J24" s="27" t="n">
        <x:f>IF(E24=0,0,(F24*2+G24)/E24)</x:f>
        <x:v>0</x:v>
      </x:c>
    </x:row>
    <x:row r="25" ht="23" customHeight="1">
      <x:c r="A25" s="22" t="n">
        <x:v>21</x:v>
      </x:c>
      <x:c r="B25" s="24" t="str">
        <x:v>和云昆</x:v>
      </x:c>
      <x:c r="C25" s="25" t="str">
        <x:v>云鸟</x:v>
      </x:c>
      <x:c r="D25" s="23" t="str">
        <x:v>中场</x:v>
      </x:c>
      <x:c r="E25" s="22" t="n">
        <x:v>1</x:v>
      </x:c>
      <x:c r="F25" s="22" t="n">
        <x:v>0</x:v>
      </x:c>
      <x:c r="G25" s="22" t="n">
        <x:v>0</x:v>
      </x:c>
      <x:c r="H25" s="26" t="n">
        <x:f>IF(E25=0,0,F25/E25)</x:f>
        <x:v>0</x:v>
      </x:c>
      <x:c r="I25" s="26" t="n">
        <x:f>IF(E25=0,0,G25/E25)</x:f>
        <x:v>0</x:v>
      </x:c>
      <x:c r="J25" s="27" t="n">
        <x:f>IF(E25=0,0,(F25*2+G25)/E25)</x:f>
        <x:v>0</x:v>
      </x:c>
    </x:row>
    <x:row r="26" ht="23" customHeight="1">
      <x:c r="A26" s="22" t="n">
        <x:v>22</x:v>
      </x:c>
      <x:c r="B26" s="24" t="str">
        <x:v>刘若清</x:v>
      </x:c>
      <x:c r="C26" s="25" t="str"/>
      <x:c r="D26" s="23" t="str">
        <x:v>边卫</x:v>
      </x:c>
      <x:c r="E26" s="22" t="n">
        <x:v>1</x:v>
      </x:c>
      <x:c r="F26" s="22" t="n">
        <x:v>0</x:v>
      </x:c>
      <x:c r="G26" s="22" t="n">
        <x:v>0</x:v>
      </x:c>
      <x:c r="H26" s="26" t="n">
        <x:f>IF(E26=0,0,F26/E26)</x:f>
        <x:v>0</x:v>
      </x:c>
      <x:c r="I26" s="26" t="n">
        <x:f>IF(E26=0,0,G26/E26)</x:f>
        <x:v>0</x:v>
      </x:c>
      <x:c r="J26" s="27" t="n">
        <x:f>IF(E26=0,0,(F26*2+G26)/E26)</x:f>
        <x:v>0</x:v>
      </x:c>
    </x:row>
    <x:row r="28" ht="25" customHeight="1">
      <x:c r="A28" s="35" t="str">
        <x:v>赛季合计</x:v>
      </x:c>
      <x:c r="B28" s="36"/>
      <x:c r="C28" s="36"/>
      <x:c r="D28" s="36"/>
      <x:c r="E28" s="36" t="n">
        <x:f>SUM(E5:E26)</x:f>
        <x:v>250</x:v>
      </x:c>
      <x:c r="F28" s="36" t="n">
        <x:f>SUM(F5:F26)</x:f>
        <x:v>162</x:v>
      </x:c>
      <x:c r="G28" s="36" t="n">
        <x:f>SUM(G5:G26)</x:f>
        <x:v>129</x:v>
      </x:c>
      <x:c r="H28" s="36"/>
      <x:c r="I28" s="36"/>
      <x:c r="J28" s="37"/>
    </x:row>
  </x:sheetData>
  <x:mergeCells>
    <x:mergeCell ref="A1:J1"/>
    <x:mergeCell ref="A2:J2"/>
    <x:mergeCell ref="A28:D28"/>
  </x:mergeCells>
  <x:pageMargins left="0.7" right="0.7" top="0.75" bottom="0.75" header="0.3" footer="0.3"/>
</x:worksheet>
</file>